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MC\SFY 2020-21\"/>
    </mc:Choice>
  </mc:AlternateContent>
  <xr:revisionPtr revIDLastSave="0" documentId="8_{9522A4A1-EB4E-4294-BBB0-0863255D8D87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MC Traineeships" sheetId="1" r:id="rId1"/>
    <sheet name="MC Eff April 2019" sheetId="6" r:id="rId2"/>
    <sheet name="MC Eff April 2020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7" l="1"/>
  <c r="D31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4" i="6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I81" i="1" l="1"/>
  <c r="F81" i="1"/>
  <c r="E81" i="1"/>
  <c r="D81" i="1"/>
  <c r="F80" i="1"/>
  <c r="E80" i="1"/>
  <c r="D80" i="1"/>
  <c r="I73" i="1"/>
  <c r="F73" i="1"/>
  <c r="E73" i="1"/>
  <c r="D73" i="1"/>
  <c r="F72" i="1"/>
  <c r="E72" i="1"/>
  <c r="D72" i="1"/>
  <c r="I65" i="1"/>
  <c r="F65" i="1"/>
  <c r="E65" i="1"/>
  <c r="D65" i="1"/>
  <c r="F64" i="1"/>
  <c r="E64" i="1"/>
  <c r="D64" i="1"/>
  <c r="I56" i="1"/>
  <c r="F56" i="1"/>
  <c r="E56" i="1"/>
  <c r="D56" i="1"/>
  <c r="F55" i="1"/>
  <c r="E55" i="1"/>
  <c r="D55" i="1"/>
  <c r="I47" i="1"/>
  <c r="F47" i="1"/>
  <c r="E47" i="1"/>
  <c r="D47" i="1"/>
  <c r="F46" i="1"/>
  <c r="E46" i="1"/>
  <c r="D46" i="1"/>
  <c r="I39" i="1"/>
  <c r="F39" i="1"/>
  <c r="E39" i="1"/>
  <c r="D39" i="1"/>
  <c r="F38" i="1"/>
  <c r="E38" i="1"/>
  <c r="D38" i="1"/>
  <c r="I29" i="1"/>
  <c r="F29" i="1"/>
  <c r="E29" i="1"/>
  <c r="D29" i="1"/>
  <c r="F28" i="1"/>
  <c r="E28" i="1"/>
  <c r="D28" i="1"/>
  <c r="I19" i="1"/>
  <c r="F19" i="1"/>
  <c r="E19" i="1"/>
  <c r="D19" i="1"/>
  <c r="F18" i="1"/>
  <c r="E18" i="1"/>
  <c r="D18" i="1"/>
  <c r="I10" i="1"/>
  <c r="F10" i="1"/>
  <c r="E10" i="1"/>
  <c r="D10" i="1"/>
  <c r="F9" i="1"/>
  <c r="E9" i="1"/>
  <c r="D9" i="1"/>
</calcChain>
</file>

<file path=xl/sharedStrings.xml><?xml version="1.0" encoding="utf-8"?>
<sst xmlns="http://schemas.openxmlformats.org/spreadsheetml/2006/main" count="195" uniqueCount="82">
  <si>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</si>
  <si>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</si>
  <si>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</si>
  <si>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</si>
  <si>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</si>
  <si>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</si>
  <si>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</si>
  <si>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</si>
  <si>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</si>
  <si>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</si>
  <si>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</si>
  <si>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</si>
  <si>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</si>
  <si>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</si>
  <si>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</si>
  <si>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</si>
  <si>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</si>
  <si>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</si>
  <si>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</si>
  <si>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</si>
  <si>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</si>
  <si>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Human Resources Specialist Trainee 1</t>
  </si>
  <si>
    <t>Human Resources Specialist Trainee 2</t>
  </si>
  <si>
    <t>Human Resources Specialist 1</t>
  </si>
  <si>
    <t>Payroll Analyst Trainee 1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</si>
  <si>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</si>
  <si>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</si>
  <si>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</si>
  <si>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</si>
  <si>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</si>
  <si>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</si>
  <si>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</si>
  <si>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</si>
  <si>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</si>
  <si>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</si>
  <si>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</si>
  <si>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</si>
  <si>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</si>
  <si>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</si>
  <si>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</si>
  <si>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</si>
  <si>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</si>
  <si>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</si>
  <si>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</si>
  <si>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</si>
  <si>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</si>
  <si>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</si>
  <si>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</si>
  <si>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</si>
  <si>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</si>
  <si>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</si>
  <si>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</si>
  <si>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</si>
  <si>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</si>
  <si>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</si>
  <si>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 xml:space="preserve">HUMAN RESOURCES SPECIALIST (and all applicable parenthetics) </t>
  </si>
  <si>
    <t>PAYROLL ANALYST</t>
  </si>
  <si>
    <t>TRAINING SPECIALIST (and all applicable parenthetics*</t>
  </si>
  <si>
    <t>M/C April 2019</t>
  </si>
  <si>
    <t>$125,632+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</si>
  <si>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</si>
  <si>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</si>
  <si>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</si>
  <si>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</si>
  <si>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</si>
  <si>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</si>
  <si>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</si>
  <si>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</si>
  <si>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</si>
  <si>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</si>
  <si>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>M/C Traineeships (unrepresented), Fiscal Year 2020-2021, Effective April 2020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</si>
  <si>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</si>
  <si>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M/C April 2020</t>
  </si>
  <si>
    <t>$128,145+</t>
  </si>
  <si>
    <t>M 1</t>
  </si>
  <si>
    <t>M 2</t>
  </si>
  <si>
    <t>M 3</t>
  </si>
  <si>
    <t>M 4</t>
  </si>
  <si>
    <t>M 5</t>
  </si>
  <si>
    <t>M 6</t>
  </si>
  <si>
    <t>M 7</t>
  </si>
  <si>
    <t>M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</si>
</sst>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10" fillId="0" borderId="2" xfId="0" applyFont="1" applyBorder="1"/>
    <xf numFmtId="6" fontId="11" fillId="0" borderId="2" xfId="0" applyNumberFormat="1" applyFont="1" applyBorder="1"/>
    <xf numFmtId="0" fontId="10" fillId="0" borderId="2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6" fontId="11" fillId="0" borderId="11" xfId="0" applyNumberFormat="1" applyFont="1" applyBorder="1"/>
    <xf numFmtId="0" fontId="11" fillId="0" borderId="2" xfId="0" applyFont="1" applyBorder="1"/>
    <xf numFmtId="3" fontId="0" fillId="0" borderId="0" xfId="0" applyNumberFormat="1"/>
    <xf numFmtId="6" fontId="0" fillId="0" borderId="0" xfId="0" applyNumberFormat="1"/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3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/>
    <xf numFmtId="1" fontId="11" fillId="0" borderId="2" xfId="0" applyNumberFormat="1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164" fontId="8" fillId="0" borderId="0" xfId="1" applyNumberFormat="1" applyFont="1"/>
    <xf numFmtId="164" fontId="8" fillId="3" borderId="2" xfId="1" applyNumberFormat="1" applyFont="1" applyFill="1" applyBorder="1" applyAlignment="1">
      <alignment horizontal="center"/>
    </xf>
    <xf numFmtId="164" fontId="11" fillId="0" borderId="0" xfId="1" applyNumberFormat="1" applyFont="1"/>
    <xf numFmtId="164" fontId="0" fillId="0" borderId="0" xfId="1" applyNumberFormat="1" applyFont="1"/>
    <xf numFmtId="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164" fontId="11" fillId="0" borderId="0" xfId="1" applyNumberFormat="1" applyFont="1" applyFill="1"/>
    <xf numFmtId="0" fontId="8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zoomScale="90" zoomScaleNormal="90" workbookViewId="0">
      <selection activeCell="A3" sqref="A3"/>
    </sheetView>
  </sheetViews>
  <sheetFormatPr defaultColWidth="9" defaultRowHeight="15"/>
  <cols>
    <col min="1" max="1" width="6.5" style="21" customWidth="1"/>
    <col min="2" max="2" width="52.875" style="21" customWidth="1"/>
    <col min="3" max="3" width="15.625" style="21" customWidth="1"/>
    <col min="4" max="4" width="16.625" style="71" customWidth="1"/>
    <col min="5" max="5" width="13.875" style="21" customWidth="1"/>
    <col min="6" max="6" width="13.875" style="72" customWidth="1"/>
    <col min="7" max="7" width="50.125" style="21" customWidth="1"/>
    <col min="8" max="8" width="6.5" style="21" customWidth="1"/>
    <col min="9" max="9" width="15" style="21" customWidth="1"/>
    <col min="10" max="16384" width="9" style="21"/>
  </cols>
  <sheetData>
    <row r="1" spans="1:10" ht="20.25">
      <c r="A1" s="135" t="s">
        <v>70</v>
      </c>
      <c r="B1" s="135"/>
      <c r="C1" s="135"/>
      <c r="D1" s="135"/>
      <c r="E1" s="135"/>
      <c r="F1" s="135"/>
      <c r="G1" s="135"/>
      <c r="H1" s="135"/>
      <c r="I1" s="135"/>
    </row>
    <row r="2" spans="1:10" ht="20.25" customHeight="1">
      <c r="A2" s="138" t="s">
        <v>71</v>
      </c>
      <c r="B2" s="138"/>
      <c r="C2" s="138"/>
      <c r="D2" s="138"/>
      <c r="E2" s="138"/>
      <c r="F2" s="138"/>
      <c r="G2" s="138"/>
      <c r="H2" s="138"/>
      <c r="I2" s="138"/>
      <c r="J2" s="138"/>
    </row>
    <row r="4" spans="1:10" s="1" customFormat="1" ht="20.25">
      <c r="A4" s="1" t="s">
        <v>51</v>
      </c>
      <c r="D4" s="2"/>
      <c r="F4" s="3"/>
    </row>
    <row r="5" spans="1:10" s="4" customFormat="1" ht="12.75">
      <c r="D5" s="5"/>
      <c r="F5" s="6"/>
    </row>
    <row r="6" spans="1:10" s="39" customFormat="1" ht="40.5" customHeight="1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8" customFormat="1">
      <c r="A7" s="40"/>
      <c r="B7" s="41"/>
      <c r="C7" s="42"/>
      <c r="D7" s="43"/>
      <c r="E7" s="44"/>
      <c r="F7" s="45"/>
      <c r="G7" s="46"/>
      <c r="H7" s="47"/>
      <c r="I7" s="41"/>
    </row>
    <row r="8" spans="1:10" s="48" customFormat="1" ht="15.75">
      <c r="A8" s="40"/>
      <c r="B8" s="13" t="s">
        <v>8</v>
      </c>
      <c r="C8" s="14"/>
      <c r="D8" s="49"/>
      <c r="E8" s="50"/>
      <c r="F8" s="51"/>
      <c r="G8" s="52"/>
      <c r="H8" s="53"/>
      <c r="I8" s="54"/>
    </row>
    <row r="9" spans="1:10" s="48" customFormat="1">
      <c r="A9" s="40"/>
      <c r="B9" s="102" t="s">
        <v>9</v>
      </c>
      <c r="C9" s="59" t="s">
        <v>10</v>
      </c>
      <c r="D9" s="49">
        <f>'MC Eff April 2020'!$B$14</f>
        <v>47039</v>
      </c>
      <c r="E9" s="49">
        <f>'MC Eff April 2020'!$D$14</f>
        <v>2008</v>
      </c>
      <c r="F9" s="103">
        <f>'MC Eff April 2020'!$C$19</f>
        <v>73259</v>
      </c>
      <c r="G9" s="101" t="s">
        <v>44</v>
      </c>
      <c r="H9" s="53"/>
      <c r="I9" s="54"/>
    </row>
    <row r="10" spans="1:10" s="48" customFormat="1">
      <c r="A10" s="40"/>
      <c r="B10" s="104" t="s">
        <v>11</v>
      </c>
      <c r="C10" s="105" t="s">
        <v>12</v>
      </c>
      <c r="D10" s="106">
        <f>'MC Eff April 2020'!$B$15</f>
        <v>49834</v>
      </c>
      <c r="E10" s="106">
        <f>'MC Eff April 2020'!$D$15</f>
        <v>2084</v>
      </c>
      <c r="F10" s="103">
        <f>'MC Eff April 2020'!$C$19</f>
        <v>73259</v>
      </c>
      <c r="G10" s="107" t="s">
        <v>13</v>
      </c>
      <c r="H10" s="55" t="s">
        <v>61</v>
      </c>
      <c r="I10" s="106">
        <f>'MC Eff April 2020'!$D$19</f>
        <v>2370</v>
      </c>
    </row>
    <row r="11" spans="1:10" s="48" customFormat="1" ht="27.6" customHeight="1">
      <c r="A11" s="40"/>
      <c r="B11" s="136" t="s">
        <v>14</v>
      </c>
      <c r="C11" s="136"/>
      <c r="D11" s="136"/>
      <c r="E11" s="136"/>
      <c r="F11" s="136"/>
      <c r="G11" s="136"/>
      <c r="H11" s="136"/>
      <c r="I11" s="136"/>
    </row>
    <row r="12" spans="1:10" s="48" customFormat="1">
      <c r="A12" s="40"/>
      <c r="B12" s="17"/>
      <c r="C12" s="56"/>
      <c r="D12" s="57"/>
      <c r="E12" s="57"/>
      <c r="F12" s="58"/>
      <c r="G12" s="56"/>
      <c r="H12" s="59"/>
    </row>
    <row r="13" spans="1:10" s="77" customFormat="1" ht="20.25">
      <c r="A13" s="29" t="s">
        <v>62</v>
      </c>
      <c r="C13" s="78"/>
      <c r="D13" s="79"/>
      <c r="E13" s="79"/>
      <c r="F13" s="79"/>
      <c r="H13" s="78"/>
      <c r="I13" s="79"/>
    </row>
    <row r="14" spans="1:10" s="80" customFormat="1" ht="15.75">
      <c r="C14" s="81"/>
      <c r="D14" s="82"/>
      <c r="E14" s="82"/>
      <c r="F14" s="82"/>
      <c r="H14" s="81"/>
      <c r="I14" s="82"/>
    </row>
    <row r="15" spans="1:10" s="83" customFormat="1" ht="25.5">
      <c r="B15" s="7" t="s">
        <v>0</v>
      </c>
      <c r="C15" s="8" t="s">
        <v>1</v>
      </c>
      <c r="D15" s="9" t="s">
        <v>2</v>
      </c>
      <c r="E15" s="10" t="s">
        <v>3</v>
      </c>
      <c r="F15" s="84" t="s">
        <v>4</v>
      </c>
      <c r="G15" s="11" t="s">
        <v>5</v>
      </c>
      <c r="H15" s="8" t="s">
        <v>6</v>
      </c>
      <c r="I15" s="12" t="s">
        <v>7</v>
      </c>
    </row>
    <row r="16" spans="1:10" s="80" customFormat="1" ht="15.75">
      <c r="B16" s="85"/>
      <c r="C16" s="86"/>
      <c r="D16" s="87"/>
      <c r="E16" s="88"/>
      <c r="F16" s="89"/>
      <c r="G16" s="85"/>
      <c r="H16" s="86"/>
      <c r="I16" s="90"/>
    </row>
    <row r="17" spans="1:11" s="80" customFormat="1" ht="15.75">
      <c r="B17" s="91" t="s">
        <v>8</v>
      </c>
      <c r="C17" s="92"/>
      <c r="D17" s="93"/>
      <c r="E17" s="94"/>
      <c r="F17" s="95"/>
      <c r="G17" s="96"/>
      <c r="H17" s="97"/>
      <c r="I17" s="98"/>
      <c r="J17" s="99"/>
      <c r="K17" s="99"/>
    </row>
    <row r="18" spans="1:11" s="48" customFormat="1" ht="15.75">
      <c r="B18" s="108" t="s">
        <v>63</v>
      </c>
      <c r="C18" s="52" t="s">
        <v>64</v>
      </c>
      <c r="D18" s="49">
        <f>'MC Eff April 2020'!B9</f>
        <v>35734</v>
      </c>
      <c r="E18" s="109">
        <f>'MC Eff April 2020'!D9</f>
        <v>1599</v>
      </c>
      <c r="F18" s="110">
        <f>'MC Eff April 2020'!C12</f>
        <v>53187</v>
      </c>
      <c r="G18" s="101" t="s">
        <v>44</v>
      </c>
      <c r="H18" s="111"/>
      <c r="I18" s="112"/>
      <c r="J18" s="100"/>
      <c r="K18" s="100"/>
    </row>
    <row r="19" spans="1:11" s="48" customFormat="1">
      <c r="B19" s="113" t="s">
        <v>65</v>
      </c>
      <c r="C19" s="114" t="s">
        <v>66</v>
      </c>
      <c r="D19" s="115">
        <f>'MC Eff April 2020'!B11</f>
        <v>39811</v>
      </c>
      <c r="E19" s="115">
        <f>'MC Eff April 2020'!D11</f>
        <v>1763</v>
      </c>
      <c r="F19" s="116">
        <f>'MC Eff April 2020'!C12</f>
        <v>53187</v>
      </c>
      <c r="G19" s="117" t="s">
        <v>67</v>
      </c>
      <c r="H19" s="114" t="s">
        <v>68</v>
      </c>
      <c r="I19" s="106">
        <f>'MC Eff April 2020'!D12</f>
        <v>1827</v>
      </c>
      <c r="J19" s="100"/>
      <c r="K19" s="100"/>
    </row>
    <row r="20" spans="1:11" s="48" customFormat="1" ht="27.75" customHeight="1">
      <c r="B20" s="137" t="s">
        <v>14</v>
      </c>
      <c r="C20" s="137"/>
      <c r="D20" s="137"/>
      <c r="E20" s="137"/>
      <c r="F20" s="137"/>
      <c r="G20" s="137"/>
      <c r="H20" s="137"/>
      <c r="I20" s="137"/>
      <c r="J20" s="100"/>
      <c r="K20" s="100"/>
    </row>
    <row r="21" spans="1:11" s="48" customFormat="1">
      <c r="A21" s="40"/>
      <c r="B21" s="15" t="s">
        <v>69</v>
      </c>
      <c r="C21" s="56"/>
      <c r="D21" s="57"/>
      <c r="E21" s="57"/>
      <c r="F21" s="58"/>
      <c r="G21" s="56"/>
      <c r="H21" s="59"/>
    </row>
    <row r="23" spans="1:11" s="1" customFormat="1" ht="20.25">
      <c r="A23" s="1" t="s">
        <v>52</v>
      </c>
      <c r="D23" s="2"/>
      <c r="F23" s="3"/>
    </row>
    <row r="25" spans="1:11" ht="25.5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>
      <c r="B26" s="41"/>
      <c r="C26" s="42"/>
      <c r="D26" s="43"/>
      <c r="E26" s="44"/>
      <c r="F26" s="45"/>
      <c r="G26" s="46"/>
      <c r="H26" s="47"/>
      <c r="I26" s="41"/>
    </row>
    <row r="27" spans="1:11" ht="15.75">
      <c r="B27" s="13" t="s">
        <v>8</v>
      </c>
      <c r="C27" s="14"/>
      <c r="D27" s="49"/>
      <c r="E27" s="50"/>
      <c r="F27" s="51"/>
      <c r="G27" s="52"/>
      <c r="H27" s="53"/>
      <c r="I27" s="54"/>
    </row>
    <row r="28" spans="1:11">
      <c r="B28" s="102" t="s">
        <v>48</v>
      </c>
      <c r="C28" s="59" t="s">
        <v>10</v>
      </c>
      <c r="D28" s="49">
        <f>'MC Eff April 2020'!$B$14</f>
        <v>47039</v>
      </c>
      <c r="E28" s="49">
        <f>'MC Eff April 2020'!$D$14</f>
        <v>2008</v>
      </c>
      <c r="F28" s="103">
        <f>'MC Eff April 2020'!$C$19</f>
        <v>73259</v>
      </c>
      <c r="G28" s="101" t="s">
        <v>44</v>
      </c>
      <c r="H28" s="53"/>
      <c r="I28" s="54"/>
    </row>
    <row r="29" spans="1:11">
      <c r="B29" s="104" t="s">
        <v>49</v>
      </c>
      <c r="C29" s="105" t="s">
        <v>12</v>
      </c>
      <c r="D29" s="106">
        <f>'MC Eff April 2020'!$B$15</f>
        <v>49834</v>
      </c>
      <c r="E29" s="106">
        <f>'MC Eff April 2020'!$D$15</f>
        <v>2084</v>
      </c>
      <c r="F29" s="103">
        <f>'MC Eff April 2020'!$C$19</f>
        <v>73259</v>
      </c>
      <c r="G29" s="107" t="s">
        <v>50</v>
      </c>
      <c r="H29" s="55" t="s">
        <v>61</v>
      </c>
      <c r="I29" s="106">
        <f>'MC Eff April 2020'!$D$19</f>
        <v>2370</v>
      </c>
    </row>
    <row r="30" spans="1:11" ht="28.15" customHeight="1">
      <c r="B30" s="137" t="s">
        <v>14</v>
      </c>
      <c r="C30" s="137"/>
      <c r="D30" s="137"/>
      <c r="E30" s="137"/>
      <c r="F30" s="137"/>
      <c r="G30" s="137"/>
      <c r="H30" s="137"/>
      <c r="I30" s="137"/>
    </row>
    <row r="31" spans="1:11" s="48" customFormat="1">
      <c r="A31" s="40"/>
      <c r="B31" s="70" t="s">
        <v>47</v>
      </c>
      <c r="C31" s="56"/>
      <c r="D31" s="57"/>
      <c r="E31" s="57"/>
      <c r="F31" s="58"/>
      <c r="G31" s="56"/>
      <c r="H31" s="59"/>
    </row>
    <row r="33" spans="1:9" s="1" customFormat="1" ht="20.25">
      <c r="A33" s="1" t="s">
        <v>53</v>
      </c>
      <c r="D33" s="2"/>
      <c r="F33" s="3"/>
    </row>
    <row r="34" spans="1:9" s="4" customFormat="1" ht="12.75">
      <c r="D34" s="5"/>
      <c r="F34" s="6"/>
    </row>
    <row r="35" spans="1:9" s="4" customFormat="1" ht="25.5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>
      <c r="B36" s="41"/>
      <c r="C36" s="42"/>
      <c r="D36" s="43"/>
      <c r="E36" s="44"/>
      <c r="F36" s="45"/>
      <c r="G36" s="46"/>
      <c r="H36" s="47"/>
      <c r="I36" s="41"/>
    </row>
    <row r="37" spans="1:9" s="4" customFormat="1" ht="15.75">
      <c r="B37" s="13" t="s">
        <v>8</v>
      </c>
      <c r="C37" s="14"/>
      <c r="D37" s="49"/>
      <c r="E37" s="50"/>
      <c r="F37" s="51"/>
      <c r="G37" s="52"/>
      <c r="H37" s="53"/>
      <c r="I37" s="54"/>
    </row>
    <row r="38" spans="1:9" s="118" customFormat="1">
      <c r="B38" s="102" t="s">
        <v>15</v>
      </c>
      <c r="C38" s="59" t="s">
        <v>10</v>
      </c>
      <c r="D38" s="49">
        <f>'MC Eff April 2020'!$B$14</f>
        <v>47039</v>
      </c>
      <c r="E38" s="49">
        <f>'MC Eff April 2020'!$D$14</f>
        <v>2008</v>
      </c>
      <c r="F38" s="103">
        <f>'MC Eff April 2020'!$C$19</f>
        <v>73259</v>
      </c>
      <c r="G38" s="101" t="s">
        <v>44</v>
      </c>
      <c r="H38" s="53"/>
      <c r="I38" s="54"/>
    </row>
    <row r="39" spans="1:9" s="118" customFormat="1">
      <c r="B39" s="104" t="s">
        <v>16</v>
      </c>
      <c r="C39" s="105" t="s">
        <v>12</v>
      </c>
      <c r="D39" s="106">
        <f>'MC Eff April 2020'!$B$15</f>
        <v>49834</v>
      </c>
      <c r="E39" s="106">
        <f>'MC Eff April 2020'!$D$15</f>
        <v>2084</v>
      </c>
      <c r="F39" s="119">
        <f>'MC Eff April 2020'!$C$19</f>
        <v>73259</v>
      </c>
      <c r="G39" s="107" t="s">
        <v>17</v>
      </c>
      <c r="H39" s="55" t="s">
        <v>61</v>
      </c>
      <c r="I39" s="106">
        <f>'MC Eff April 2020'!$D$19</f>
        <v>2370</v>
      </c>
    </row>
    <row r="40" spans="1:9" s="4" customFormat="1" ht="12.75">
      <c r="D40" s="5"/>
      <c r="F40" s="6"/>
    </row>
    <row r="41" spans="1:9" s="1" customFormat="1" ht="20.25">
      <c r="A41" s="1" t="s">
        <v>54</v>
      </c>
      <c r="D41" s="2"/>
      <c r="F41" s="3"/>
    </row>
    <row r="42" spans="1:9" s="4" customFormat="1" ht="12.75">
      <c r="D42" s="5"/>
      <c r="F42" s="6"/>
    </row>
    <row r="43" spans="1:9" s="4" customFormat="1" ht="25.5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>
      <c r="B44" s="41"/>
      <c r="C44" s="42"/>
      <c r="D44" s="43"/>
      <c r="E44" s="44"/>
      <c r="F44" s="45"/>
      <c r="G44" s="46"/>
      <c r="H44" s="47"/>
      <c r="I44" s="41"/>
    </row>
    <row r="45" spans="1:9" s="4" customFormat="1" ht="15.75">
      <c r="B45" s="13" t="s">
        <v>8</v>
      </c>
      <c r="C45" s="14"/>
      <c r="D45" s="49"/>
      <c r="E45" s="50"/>
      <c r="F45" s="51"/>
      <c r="G45" s="52"/>
      <c r="H45" s="53"/>
      <c r="I45" s="54"/>
    </row>
    <row r="46" spans="1:9" s="118" customFormat="1">
      <c r="B46" s="102" t="s">
        <v>18</v>
      </c>
      <c r="C46" s="59" t="s">
        <v>10</v>
      </c>
      <c r="D46" s="49">
        <f>'MC Eff April 2020'!$B$14</f>
        <v>47039</v>
      </c>
      <c r="E46" s="49">
        <f>'MC Eff April 2020'!$D$14</f>
        <v>2008</v>
      </c>
      <c r="F46" s="103">
        <f>'MC Eff April 2020'!$C$19</f>
        <v>73259</v>
      </c>
      <c r="G46" s="101" t="s">
        <v>44</v>
      </c>
      <c r="H46" s="53"/>
      <c r="I46" s="54"/>
    </row>
    <row r="47" spans="1:9" s="118" customFormat="1">
      <c r="B47" s="104" t="s">
        <v>19</v>
      </c>
      <c r="C47" s="105" t="s">
        <v>12</v>
      </c>
      <c r="D47" s="106">
        <f>'MC Eff April 2020'!$B$15</f>
        <v>49834</v>
      </c>
      <c r="E47" s="106">
        <f>'MC Eff April 2020'!$D$15</f>
        <v>2084</v>
      </c>
      <c r="F47" s="119">
        <f>'MC Eff April 2020'!$C$19</f>
        <v>73259</v>
      </c>
      <c r="G47" s="107" t="s">
        <v>20</v>
      </c>
      <c r="H47" s="55" t="s">
        <v>61</v>
      </c>
      <c r="I47" s="106">
        <f>'MC Eff April 2020'!$D$19</f>
        <v>2370</v>
      </c>
    </row>
    <row r="48" spans="1:9" s="4" customFormat="1" ht="28.15" customHeight="1">
      <c r="B48" s="137" t="s">
        <v>14</v>
      </c>
      <c r="C48" s="137"/>
      <c r="D48" s="137"/>
      <c r="E48" s="137"/>
      <c r="F48" s="137"/>
      <c r="G48" s="137"/>
      <c r="H48" s="137"/>
      <c r="I48" s="137"/>
    </row>
    <row r="49" spans="1:9" s="4" customFormat="1" ht="12.75">
      <c r="B49" s="28"/>
      <c r="C49" s="28"/>
      <c r="D49" s="28"/>
      <c r="E49" s="28"/>
      <c r="F49" s="28"/>
      <c r="G49" s="28"/>
      <c r="H49" s="28"/>
      <c r="I49" s="28"/>
    </row>
    <row r="50" spans="1:9" s="48" customFormat="1" ht="20.25">
      <c r="A50" s="29" t="s">
        <v>60</v>
      </c>
      <c r="B50" s="39"/>
      <c r="C50" s="60"/>
      <c r="D50" s="61"/>
      <c r="E50" s="62"/>
      <c r="F50" s="62"/>
      <c r="H50" s="63"/>
      <c r="I50" s="62"/>
    </row>
    <row r="51" spans="1:9" s="48" customFormat="1">
      <c r="B51" s="39"/>
      <c r="C51" s="60"/>
      <c r="D51" s="61"/>
      <c r="E51" s="62"/>
      <c r="F51" s="62"/>
      <c r="H51" s="63"/>
      <c r="I51" s="62"/>
    </row>
    <row r="52" spans="1:9" s="16" customFormat="1" ht="25.5">
      <c r="A52" s="30"/>
      <c r="B52" s="31" t="s">
        <v>0</v>
      </c>
      <c r="C52" s="32" t="s">
        <v>1</v>
      </c>
      <c r="D52" s="33" t="s">
        <v>2</v>
      </c>
      <c r="E52" s="10" t="s">
        <v>3</v>
      </c>
      <c r="F52" s="34" t="s">
        <v>4</v>
      </c>
      <c r="G52" s="35" t="s">
        <v>5</v>
      </c>
      <c r="H52" s="32" t="s">
        <v>6</v>
      </c>
      <c r="I52" s="36" t="s">
        <v>7</v>
      </c>
    </row>
    <row r="53" spans="1:9" s="48" customFormat="1">
      <c r="B53" s="64"/>
      <c r="C53" s="65"/>
      <c r="D53" s="66"/>
      <c r="E53" s="67"/>
      <c r="F53" s="67"/>
      <c r="G53" s="41"/>
      <c r="H53" s="47"/>
      <c r="I53" s="67"/>
    </row>
    <row r="54" spans="1:9" s="48" customFormat="1" ht="15.75">
      <c r="B54" s="37" t="s">
        <v>8</v>
      </c>
      <c r="C54" s="38"/>
      <c r="D54" s="68"/>
      <c r="E54" s="69"/>
      <c r="F54" s="69"/>
      <c r="G54" s="54"/>
      <c r="H54" s="69"/>
      <c r="I54" s="69"/>
    </row>
    <row r="55" spans="1:9" s="48" customFormat="1">
      <c r="B55" s="120" t="s">
        <v>43</v>
      </c>
      <c r="C55" s="68" t="s">
        <v>10</v>
      </c>
      <c r="D55" s="49">
        <f>'MC Eff April 2020'!$B$14</f>
        <v>47039</v>
      </c>
      <c r="E55" s="49">
        <f>'MC Eff April 2020'!$D$14</f>
        <v>2008</v>
      </c>
      <c r="F55" s="103">
        <f>'MC Eff April 2020'!$C$19</f>
        <v>73259</v>
      </c>
      <c r="G55" s="101" t="s">
        <v>44</v>
      </c>
      <c r="H55" s="69"/>
      <c r="I55" s="69"/>
    </row>
    <row r="56" spans="1:9" s="48" customFormat="1">
      <c r="B56" s="121" t="s">
        <v>45</v>
      </c>
      <c r="C56" s="122" t="s">
        <v>12</v>
      </c>
      <c r="D56" s="106">
        <f>'MC Eff April 2020'!$B$15</f>
        <v>49834</v>
      </c>
      <c r="E56" s="106">
        <f>'MC Eff April 2020'!$D$15</f>
        <v>2084</v>
      </c>
      <c r="F56" s="119">
        <f>'MC Eff April 2020'!$C$19</f>
        <v>73259</v>
      </c>
      <c r="G56" s="123" t="s">
        <v>46</v>
      </c>
      <c r="H56" s="55" t="s">
        <v>61</v>
      </c>
      <c r="I56" s="106">
        <f>'MC Eff April 2020'!$D$19</f>
        <v>2370</v>
      </c>
    </row>
    <row r="57" spans="1:9" s="4" customFormat="1" ht="28.15" customHeight="1">
      <c r="B57" s="137" t="s">
        <v>14</v>
      </c>
      <c r="C57" s="137"/>
      <c r="D57" s="137"/>
      <c r="E57" s="137"/>
      <c r="F57" s="137"/>
      <c r="G57" s="137"/>
      <c r="H57" s="137"/>
      <c r="I57" s="137"/>
    </row>
    <row r="58" spans="1:9" s="4" customFormat="1" ht="12.75">
      <c r="D58" s="5"/>
      <c r="F58" s="6"/>
    </row>
    <row r="59" spans="1:9" s="1" customFormat="1" ht="20.25">
      <c r="A59" s="1" t="s">
        <v>55</v>
      </c>
      <c r="D59" s="2"/>
      <c r="F59" s="3"/>
    </row>
    <row r="61" spans="1:9" ht="25.5">
      <c r="B61" s="7" t="s">
        <v>0</v>
      </c>
      <c r="C61" s="8" t="s">
        <v>1</v>
      </c>
      <c r="D61" s="9" t="s">
        <v>2</v>
      </c>
      <c r="E61" s="10" t="s">
        <v>3</v>
      </c>
      <c r="F61" s="9" t="s">
        <v>4</v>
      </c>
      <c r="G61" s="11" t="s">
        <v>5</v>
      </c>
      <c r="H61" s="8" t="s">
        <v>6</v>
      </c>
      <c r="I61" s="12" t="s">
        <v>7</v>
      </c>
    </row>
    <row r="62" spans="1:9">
      <c r="B62" s="41"/>
      <c r="C62" s="42"/>
      <c r="D62" s="43"/>
      <c r="E62" s="44"/>
      <c r="F62" s="45"/>
      <c r="G62" s="46"/>
      <c r="H62" s="47"/>
      <c r="I62" s="41"/>
    </row>
    <row r="63" spans="1:9" ht="15.75">
      <c r="B63" s="13" t="s">
        <v>8</v>
      </c>
      <c r="C63" s="14"/>
      <c r="D63" s="49"/>
      <c r="E63" s="50"/>
      <c r="F63" s="51"/>
      <c r="G63" s="52"/>
      <c r="H63" s="53"/>
      <c r="I63" s="54"/>
    </row>
    <row r="64" spans="1:9">
      <c r="B64" s="102" t="s">
        <v>21</v>
      </c>
      <c r="C64" s="59" t="s">
        <v>10</v>
      </c>
      <c r="D64" s="49">
        <f>'MC Eff April 2020'!$B$14</f>
        <v>47039</v>
      </c>
      <c r="E64" s="49">
        <f>'MC Eff April 2020'!$D$14</f>
        <v>2008</v>
      </c>
      <c r="F64" s="103">
        <f>'MC Eff April 2020'!$C$19</f>
        <v>73259</v>
      </c>
      <c r="G64" s="101" t="s">
        <v>44</v>
      </c>
      <c r="H64" s="53"/>
      <c r="I64" s="54"/>
    </row>
    <row r="65" spans="1:9">
      <c r="B65" s="104" t="s">
        <v>22</v>
      </c>
      <c r="C65" s="105" t="s">
        <v>12</v>
      </c>
      <c r="D65" s="106">
        <f>'MC Eff April 2020'!$B$15</f>
        <v>49834</v>
      </c>
      <c r="E65" s="106">
        <f>'MC Eff April 2020'!$D$15</f>
        <v>2084</v>
      </c>
      <c r="F65" s="119">
        <f>'MC Eff April 2020'!$C$19</f>
        <v>73259</v>
      </c>
      <c r="G65" s="107" t="s">
        <v>23</v>
      </c>
      <c r="H65" s="55" t="s">
        <v>61</v>
      </c>
      <c r="I65" s="106">
        <f>'MC Eff April 2020'!$D$19</f>
        <v>2370</v>
      </c>
    </row>
    <row r="66" spans="1:9">
      <c r="B66" s="70"/>
    </row>
    <row r="67" spans="1:9" s="1" customFormat="1" ht="20.25">
      <c r="A67" s="1" t="s">
        <v>56</v>
      </c>
      <c r="D67" s="2"/>
      <c r="F67" s="3"/>
    </row>
    <row r="69" spans="1:9" ht="25.5">
      <c r="B69" s="7" t="s">
        <v>0</v>
      </c>
      <c r="C69" s="8" t="s">
        <v>1</v>
      </c>
      <c r="D69" s="9" t="s">
        <v>2</v>
      </c>
      <c r="E69" s="10" t="s">
        <v>3</v>
      </c>
      <c r="F69" s="9" t="s">
        <v>4</v>
      </c>
      <c r="G69" s="11" t="s">
        <v>5</v>
      </c>
      <c r="H69" s="8" t="s">
        <v>6</v>
      </c>
      <c r="I69" s="12" t="s">
        <v>7</v>
      </c>
    </row>
    <row r="70" spans="1:9">
      <c r="B70" s="41"/>
      <c r="C70" s="42"/>
      <c r="D70" s="43"/>
      <c r="E70" s="44"/>
      <c r="F70" s="45"/>
      <c r="G70" s="46"/>
      <c r="H70" s="47"/>
      <c r="I70" s="41"/>
    </row>
    <row r="71" spans="1:9" ht="15.75">
      <c r="B71" s="13" t="s">
        <v>8</v>
      </c>
      <c r="C71" s="14"/>
      <c r="D71" s="49"/>
      <c r="E71" s="50"/>
      <c r="F71" s="51"/>
      <c r="G71" s="52"/>
      <c r="H71" s="53"/>
      <c r="I71" s="54"/>
    </row>
    <row r="72" spans="1:9">
      <c r="B72" s="102" t="s">
        <v>24</v>
      </c>
      <c r="C72" s="59" t="s">
        <v>10</v>
      </c>
      <c r="D72" s="49">
        <f>'MC Eff April 2020'!$B$14</f>
        <v>47039</v>
      </c>
      <c r="E72" s="49">
        <f>'MC Eff April 2020'!$D$14</f>
        <v>2008</v>
      </c>
      <c r="F72" s="103">
        <f>'MC Eff April 2020'!$C$19</f>
        <v>73259</v>
      </c>
      <c r="G72" s="101" t="s">
        <v>44</v>
      </c>
      <c r="H72" s="53"/>
      <c r="I72" s="54"/>
    </row>
    <row r="73" spans="1:9">
      <c r="B73" s="104" t="s">
        <v>25</v>
      </c>
      <c r="C73" s="105" t="s">
        <v>12</v>
      </c>
      <c r="D73" s="106">
        <f>'MC Eff April 2020'!$B$15</f>
        <v>49834</v>
      </c>
      <c r="E73" s="106">
        <f>'MC Eff April 2020'!$D$15</f>
        <v>2084</v>
      </c>
      <c r="F73" s="119">
        <f>'MC Eff April 2020'!$C$19</f>
        <v>73259</v>
      </c>
      <c r="G73" s="107" t="s">
        <v>26</v>
      </c>
      <c r="H73" s="55" t="s">
        <v>61</v>
      </c>
      <c r="I73" s="106">
        <f>'MC Eff April 2020'!$D$19</f>
        <v>2370</v>
      </c>
    </row>
    <row r="74" spans="1:9" s="48" customFormat="1">
      <c r="A74" s="40"/>
      <c r="B74" s="18"/>
      <c r="C74" s="56"/>
      <c r="D74" s="57"/>
      <c r="E74" s="57"/>
      <c r="F74" s="58"/>
      <c r="G74" s="56"/>
      <c r="H74" s="59"/>
    </row>
    <row r="75" spans="1:9" s="1" customFormat="1" ht="20.25">
      <c r="A75" s="1" t="s">
        <v>57</v>
      </c>
      <c r="D75" s="2"/>
      <c r="F75" s="3"/>
    </row>
    <row r="76" spans="1:9" s="4" customFormat="1" ht="12.75">
      <c r="D76" s="5"/>
      <c r="F76" s="6"/>
    </row>
    <row r="77" spans="1:9" s="4" customFormat="1" ht="25.5">
      <c r="B77" s="7" t="s">
        <v>0</v>
      </c>
      <c r="C77" s="8" t="s">
        <v>1</v>
      </c>
      <c r="D77" s="9" t="s">
        <v>2</v>
      </c>
      <c r="E77" s="10" t="s">
        <v>3</v>
      </c>
      <c r="F77" s="9" t="s">
        <v>4</v>
      </c>
      <c r="G77" s="11" t="s">
        <v>5</v>
      </c>
      <c r="H77" s="8" t="s">
        <v>6</v>
      </c>
      <c r="I77" s="12" t="s">
        <v>7</v>
      </c>
    </row>
    <row r="78" spans="1:9" s="4" customFormat="1">
      <c r="B78" s="41"/>
      <c r="C78" s="42"/>
      <c r="D78" s="43"/>
      <c r="E78" s="44"/>
      <c r="F78" s="45"/>
      <c r="G78" s="46"/>
      <c r="H78" s="47"/>
      <c r="I78" s="41"/>
    </row>
    <row r="79" spans="1:9" s="4" customFormat="1" ht="15.75">
      <c r="B79" s="13" t="s">
        <v>8</v>
      </c>
      <c r="C79" s="14"/>
      <c r="D79" s="49"/>
      <c r="E79" s="50"/>
      <c r="F79" s="51"/>
      <c r="G79" s="52"/>
      <c r="H79" s="53"/>
      <c r="I79" s="54"/>
    </row>
    <row r="80" spans="1:9" s="118" customFormat="1">
      <c r="B80" s="102" t="s">
        <v>27</v>
      </c>
      <c r="C80" s="59" t="s">
        <v>10</v>
      </c>
      <c r="D80" s="49">
        <f>'MC Eff April 2020'!$B$14</f>
        <v>47039</v>
      </c>
      <c r="E80" s="49">
        <f>'MC Eff April 2020'!$D$14</f>
        <v>2008</v>
      </c>
      <c r="F80" s="103">
        <f>'MC Eff April 2020'!$C$19</f>
        <v>73259</v>
      </c>
      <c r="G80" s="101" t="s">
        <v>44</v>
      </c>
      <c r="H80" s="53"/>
      <c r="I80" s="54"/>
    </row>
    <row r="81" spans="2:9" s="118" customFormat="1">
      <c r="B81" s="104" t="s">
        <v>28</v>
      </c>
      <c r="C81" s="105" t="s">
        <v>12</v>
      </c>
      <c r="D81" s="106">
        <f>'MC Eff April 2020'!$B$15</f>
        <v>49834</v>
      </c>
      <c r="E81" s="106">
        <f>'MC Eff April 2020'!$D$15</f>
        <v>2084</v>
      </c>
      <c r="F81" s="119">
        <f>'MC Eff April 2020'!$C$19</f>
        <v>73259</v>
      </c>
      <c r="G81" s="107" t="s">
        <v>29</v>
      </c>
      <c r="H81" s="55" t="s">
        <v>61</v>
      </c>
      <c r="I81" s="106">
        <f>'MC Eff April 2020'!$D$19</f>
        <v>2370</v>
      </c>
    </row>
    <row r="82" spans="2:9" s="4" customFormat="1" ht="28.15" customHeight="1">
      <c r="B82" s="137" t="s">
        <v>14</v>
      </c>
      <c r="C82" s="137"/>
      <c r="D82" s="137"/>
      <c r="E82" s="137"/>
      <c r="F82" s="137"/>
      <c r="G82" s="137"/>
      <c r="H82" s="137"/>
      <c r="I82" s="137"/>
    </row>
    <row r="83" spans="2:9" s="4" customFormat="1" ht="12.75">
      <c r="D83" s="5"/>
      <c r="F83" s="6"/>
    </row>
  </sheetData>
  <mergeCells count="8">
    <mergeCell ref="A1:I1"/>
    <mergeCell ref="B11:I11"/>
    <mergeCell ref="B30:I30"/>
    <mergeCell ref="B48:I48"/>
    <mergeCell ref="B82:I82"/>
    <mergeCell ref="B57:I57"/>
    <mergeCell ref="B20:I20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8C66-FA1C-4B37-90BF-6B556437FA10}">
  <dimension ref="A1:K32"/>
  <sheetViews>
    <sheetView workbookViewId="0">
      <selection activeCell="D1" sqref="D1"/>
    </sheetView>
  </sheetViews>
  <sheetFormatPr defaultRowHeight="15.75"/>
  <cols>
    <col min="2" max="2" width="11.125" customWidth="1"/>
    <col min="3" max="3" width="11" customWidth="1"/>
    <col min="4" max="4" width="10.125" customWidth="1"/>
  </cols>
  <sheetData>
    <row r="1" spans="1:11">
      <c r="A1" s="19"/>
      <c r="B1" s="20" t="s">
        <v>58</v>
      </c>
      <c r="C1" s="21"/>
      <c r="D1" s="21"/>
      <c r="E1" s="21"/>
    </row>
    <row r="2" spans="1:11">
      <c r="A2" s="139" t="s">
        <v>42</v>
      </c>
      <c r="B2" s="139"/>
      <c r="C2" s="139"/>
      <c r="D2" s="139"/>
      <c r="E2" s="139"/>
    </row>
    <row r="3" spans="1:11" ht="30.75">
      <c r="A3" s="22" t="s">
        <v>6</v>
      </c>
      <c r="B3" s="22" t="s">
        <v>30</v>
      </c>
      <c r="C3" s="23" t="s">
        <v>31</v>
      </c>
      <c r="D3" s="22" t="s">
        <v>32</v>
      </c>
      <c r="E3" s="24" t="s">
        <v>33</v>
      </c>
      <c r="J3" s="75"/>
      <c r="K3" s="76"/>
    </row>
    <row r="4" spans="1:11">
      <c r="A4" s="25">
        <v>3</v>
      </c>
      <c r="B4" s="26">
        <v>27216</v>
      </c>
      <c r="C4" s="26">
        <v>34792</v>
      </c>
      <c r="D4" s="26">
        <f>ROUND((C4-B4)/6,0)</f>
        <v>1263</v>
      </c>
      <c r="E4" s="73"/>
      <c r="J4" s="76"/>
      <c r="K4" s="76"/>
    </row>
    <row r="5" spans="1:11">
      <c r="A5" s="25">
        <v>4</v>
      </c>
      <c r="B5" s="26">
        <v>28417</v>
      </c>
      <c r="C5" s="26">
        <v>36371</v>
      </c>
      <c r="D5" s="26">
        <f t="shared" ref="D5:D30" si="0">ROUND((C5-B5)/6,0)</f>
        <v>1326</v>
      </c>
      <c r="E5" s="73"/>
      <c r="J5" s="76"/>
      <c r="K5" s="76"/>
    </row>
    <row r="6" spans="1:11">
      <c r="A6" s="25">
        <v>5</v>
      </c>
      <c r="B6" s="26">
        <v>30122</v>
      </c>
      <c r="C6" s="26">
        <v>38136</v>
      </c>
      <c r="D6" s="26">
        <f t="shared" si="0"/>
        <v>1336</v>
      </c>
      <c r="E6" s="73"/>
      <c r="J6" s="76"/>
      <c r="K6" s="76"/>
    </row>
    <row r="7" spans="1:11">
      <c r="A7" s="25">
        <v>6</v>
      </c>
      <c r="B7" s="26">
        <v>31399</v>
      </c>
      <c r="C7" s="26">
        <v>40092</v>
      </c>
      <c r="D7" s="26">
        <f t="shared" si="0"/>
        <v>1449</v>
      </c>
      <c r="E7" s="73"/>
      <c r="J7" s="76"/>
      <c r="K7" s="76"/>
    </row>
    <row r="8" spans="1:11">
      <c r="A8" s="25">
        <v>7</v>
      </c>
      <c r="B8" s="26">
        <v>33210</v>
      </c>
      <c r="C8" s="26">
        <v>42263</v>
      </c>
      <c r="D8" s="26">
        <f t="shared" si="0"/>
        <v>1509</v>
      </c>
      <c r="E8" s="73"/>
      <c r="J8" s="76"/>
      <c r="K8" s="76"/>
    </row>
    <row r="9" spans="1:11">
      <c r="A9" s="25">
        <v>8</v>
      </c>
      <c r="B9" s="26">
        <v>35033</v>
      </c>
      <c r="C9" s="26">
        <v>44439</v>
      </c>
      <c r="D9" s="26">
        <f t="shared" si="0"/>
        <v>1568</v>
      </c>
      <c r="E9" s="73"/>
      <c r="J9" s="76"/>
      <c r="K9" s="76"/>
    </row>
    <row r="10" spans="1:11">
      <c r="A10" s="25">
        <v>9</v>
      </c>
      <c r="B10" s="26">
        <v>37034</v>
      </c>
      <c r="C10" s="26">
        <v>46805</v>
      </c>
      <c r="D10" s="26">
        <f t="shared" si="0"/>
        <v>1629</v>
      </c>
      <c r="E10" s="73"/>
      <c r="J10" s="76"/>
      <c r="K10" s="76"/>
    </row>
    <row r="11" spans="1:11">
      <c r="A11" s="25">
        <v>10</v>
      </c>
      <c r="B11" s="26">
        <v>39030</v>
      </c>
      <c r="C11" s="26">
        <v>49403</v>
      </c>
      <c r="D11" s="26">
        <f t="shared" si="0"/>
        <v>1729</v>
      </c>
      <c r="E11" s="73"/>
      <c r="J11" s="76"/>
      <c r="K11" s="76"/>
    </row>
    <row r="12" spans="1:11">
      <c r="A12" s="25">
        <v>11</v>
      </c>
      <c r="B12" s="26">
        <v>41398</v>
      </c>
      <c r="C12" s="26">
        <v>52144</v>
      </c>
      <c r="D12" s="26">
        <f t="shared" si="0"/>
        <v>1791</v>
      </c>
      <c r="E12" s="73"/>
      <c r="J12" s="76"/>
      <c r="K12" s="76"/>
    </row>
    <row r="13" spans="1:11">
      <c r="A13" s="25">
        <v>12</v>
      </c>
      <c r="B13" s="26">
        <v>43583</v>
      </c>
      <c r="C13" s="26">
        <v>54879</v>
      </c>
      <c r="D13" s="26">
        <f t="shared" si="0"/>
        <v>1883</v>
      </c>
      <c r="E13" s="73"/>
      <c r="J13" s="76"/>
      <c r="K13" s="76"/>
    </row>
    <row r="14" spans="1:11">
      <c r="A14" s="25">
        <v>13</v>
      </c>
      <c r="B14" s="26">
        <v>46117</v>
      </c>
      <c r="C14" s="26">
        <v>57929</v>
      </c>
      <c r="D14" s="26">
        <f t="shared" si="0"/>
        <v>1969</v>
      </c>
      <c r="E14" s="73"/>
      <c r="J14" s="76"/>
      <c r="K14" s="76"/>
    </row>
    <row r="15" spans="1:11">
      <c r="A15" s="25">
        <v>14</v>
      </c>
      <c r="B15" s="26">
        <v>48857</v>
      </c>
      <c r="C15" s="26">
        <v>61114</v>
      </c>
      <c r="D15" s="26">
        <f t="shared" si="0"/>
        <v>2043</v>
      </c>
      <c r="E15" s="73"/>
      <c r="J15" s="76"/>
      <c r="K15" s="76"/>
    </row>
    <row r="16" spans="1:11">
      <c r="A16" s="25">
        <v>15</v>
      </c>
      <c r="B16" s="26">
        <v>51576</v>
      </c>
      <c r="C16" s="26">
        <v>64414</v>
      </c>
      <c r="D16" s="26">
        <f t="shared" si="0"/>
        <v>2140</v>
      </c>
      <c r="E16" s="73"/>
      <c r="J16" s="76"/>
      <c r="K16" s="76"/>
    </row>
    <row r="17" spans="1:11">
      <c r="A17" s="25">
        <v>16</v>
      </c>
      <c r="B17" s="26">
        <v>54483</v>
      </c>
      <c r="C17" s="26">
        <v>67850</v>
      </c>
      <c r="D17" s="26">
        <f t="shared" si="0"/>
        <v>2228</v>
      </c>
      <c r="E17" s="73"/>
      <c r="J17" s="76"/>
      <c r="K17" s="76"/>
    </row>
    <row r="18" spans="1:11">
      <c r="A18" s="25">
        <v>17</v>
      </c>
      <c r="B18" s="26">
        <v>57575</v>
      </c>
      <c r="C18" s="26">
        <v>71593</v>
      </c>
      <c r="D18" s="26">
        <f t="shared" si="0"/>
        <v>2336</v>
      </c>
      <c r="E18" s="73"/>
      <c r="J18" s="76"/>
      <c r="K18" s="76"/>
    </row>
    <row r="19" spans="1:11">
      <c r="A19" s="25">
        <v>18</v>
      </c>
      <c r="B19" s="26">
        <v>57880</v>
      </c>
      <c r="C19" s="26">
        <v>71823</v>
      </c>
      <c r="D19" s="26">
        <f t="shared" si="0"/>
        <v>2324</v>
      </c>
      <c r="E19" s="73"/>
      <c r="J19" s="76"/>
      <c r="K19" s="76"/>
    </row>
    <row r="20" spans="1:11">
      <c r="A20" s="25">
        <v>19</v>
      </c>
      <c r="B20" s="26">
        <v>60985</v>
      </c>
      <c r="C20" s="26">
        <v>75559</v>
      </c>
      <c r="D20" s="26">
        <f t="shared" si="0"/>
        <v>2429</v>
      </c>
      <c r="E20" s="73"/>
      <c r="J20" s="76"/>
      <c r="K20" s="76"/>
    </row>
    <row r="21" spans="1:11">
      <c r="A21" s="25">
        <v>20</v>
      </c>
      <c r="B21" s="26">
        <v>64093</v>
      </c>
      <c r="C21" s="26">
        <v>79347</v>
      </c>
      <c r="D21" s="26">
        <f t="shared" si="0"/>
        <v>2542</v>
      </c>
      <c r="E21" s="73"/>
      <c r="J21" s="76"/>
      <c r="K21" s="76"/>
    </row>
    <row r="22" spans="1:11">
      <c r="A22" s="25">
        <v>21</v>
      </c>
      <c r="B22" s="26">
        <v>67550</v>
      </c>
      <c r="C22" s="26">
        <v>83446</v>
      </c>
      <c r="D22" s="26">
        <f t="shared" si="0"/>
        <v>2649</v>
      </c>
      <c r="E22" s="73"/>
      <c r="J22" s="76"/>
      <c r="K22" s="76"/>
    </row>
    <row r="23" spans="1:11">
      <c r="A23" s="25">
        <v>22</v>
      </c>
      <c r="B23" s="26">
        <v>71181</v>
      </c>
      <c r="C23" s="26">
        <v>87829</v>
      </c>
      <c r="D23" s="26">
        <f t="shared" si="0"/>
        <v>2775</v>
      </c>
      <c r="E23" s="73"/>
      <c r="J23" s="76"/>
      <c r="K23" s="76"/>
    </row>
    <row r="24" spans="1:11">
      <c r="A24" s="25">
        <v>23</v>
      </c>
      <c r="B24" s="26">
        <v>74829</v>
      </c>
      <c r="C24" s="26">
        <v>93491</v>
      </c>
      <c r="D24" s="26">
        <f t="shared" si="0"/>
        <v>3110</v>
      </c>
      <c r="E24" s="73"/>
      <c r="J24" s="76"/>
      <c r="K24" s="76"/>
    </row>
    <row r="25" spans="1:11">
      <c r="A25" s="27" t="s">
        <v>34</v>
      </c>
      <c r="B25" s="26">
        <v>80768</v>
      </c>
      <c r="C25" s="26">
        <v>102093</v>
      </c>
      <c r="D25" s="26">
        <f t="shared" si="0"/>
        <v>3554</v>
      </c>
      <c r="E25" s="73"/>
      <c r="J25" s="76"/>
      <c r="K25" s="76"/>
    </row>
    <row r="26" spans="1:11">
      <c r="A26" s="27" t="s">
        <v>35</v>
      </c>
      <c r="B26" s="26">
        <v>89574</v>
      </c>
      <c r="C26" s="26">
        <v>113225</v>
      </c>
      <c r="D26" s="26">
        <f t="shared" si="0"/>
        <v>3942</v>
      </c>
      <c r="E26" s="73"/>
      <c r="J26" s="76"/>
      <c r="K26" s="76"/>
    </row>
    <row r="27" spans="1:11">
      <c r="A27" s="27" t="s">
        <v>36</v>
      </c>
      <c r="B27" s="26">
        <v>99415</v>
      </c>
      <c r="C27" s="26">
        <v>125629</v>
      </c>
      <c r="D27" s="26">
        <f t="shared" si="0"/>
        <v>4369</v>
      </c>
      <c r="E27" s="73"/>
      <c r="J27" s="76"/>
      <c r="K27" s="76"/>
    </row>
    <row r="28" spans="1:11">
      <c r="A28" s="27" t="s">
        <v>37</v>
      </c>
      <c r="B28" s="26">
        <v>109956</v>
      </c>
      <c r="C28" s="26">
        <v>138763</v>
      </c>
      <c r="D28" s="26">
        <f t="shared" si="0"/>
        <v>4801</v>
      </c>
      <c r="E28" s="73"/>
      <c r="J28" s="76"/>
      <c r="K28" s="76"/>
    </row>
    <row r="29" spans="1:11">
      <c r="A29" s="27" t="s">
        <v>38</v>
      </c>
      <c r="B29" s="26">
        <v>122092</v>
      </c>
      <c r="C29" s="26">
        <v>154253</v>
      </c>
      <c r="D29" s="26">
        <f t="shared" si="0"/>
        <v>5360</v>
      </c>
      <c r="E29" s="73"/>
      <c r="J29" s="76"/>
      <c r="K29" s="76"/>
    </row>
    <row r="30" spans="1:11">
      <c r="A30" s="27" t="s">
        <v>39</v>
      </c>
      <c r="B30" s="26">
        <v>135179</v>
      </c>
      <c r="C30" s="26">
        <v>170030</v>
      </c>
      <c r="D30" s="26">
        <f t="shared" si="0"/>
        <v>5809</v>
      </c>
      <c r="E30" s="73"/>
      <c r="J30" s="76"/>
      <c r="K30" s="76"/>
    </row>
    <row r="31" spans="1:11">
      <c r="A31" s="27" t="s">
        <v>40</v>
      </c>
      <c r="B31" s="26">
        <v>149004</v>
      </c>
      <c r="C31" s="26">
        <v>184540</v>
      </c>
      <c r="D31" s="26">
        <f>ROUND((C31-B31)/6,0)</f>
        <v>5923</v>
      </c>
      <c r="E31" s="73"/>
    </row>
    <row r="32" spans="1:11">
      <c r="A32" s="27" t="s">
        <v>41</v>
      </c>
      <c r="B32" s="74" t="s">
        <v>59</v>
      </c>
      <c r="C32" s="74"/>
      <c r="D32" s="26"/>
      <c r="E32" s="73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7D25-4EFE-4A71-A0C8-4D4CC739BE4A}">
  <dimension ref="A1:E33"/>
  <sheetViews>
    <sheetView topLeftCell="A4" workbookViewId="0">
      <selection activeCell="D24" sqref="D24"/>
    </sheetView>
  </sheetViews>
  <sheetFormatPr defaultRowHeight="15.75"/>
  <cols>
    <col min="1" max="1" width="8.75" bestFit="1" customWidth="1"/>
    <col min="2" max="2" width="14.875" bestFit="1" customWidth="1"/>
    <col min="3" max="3" width="10.125" bestFit="1" customWidth="1"/>
    <col min="4" max="4" width="9" style="129" bestFit="1" customWidth="1"/>
    <col min="5" max="5" width="8.625" bestFit="1" customWidth="1"/>
  </cols>
  <sheetData>
    <row r="1" spans="1:5">
      <c r="A1" s="19"/>
      <c r="B1" s="20" t="s">
        <v>72</v>
      </c>
      <c r="C1" s="21"/>
      <c r="D1" s="126"/>
      <c r="E1" s="21"/>
    </row>
    <row r="2" spans="1:5">
      <c r="A2" s="139" t="s">
        <v>42</v>
      </c>
      <c r="B2" s="139"/>
      <c r="C2" s="139"/>
      <c r="D2" s="139"/>
      <c r="E2" s="139"/>
    </row>
    <row r="3" spans="1:5" ht="60.75">
      <c r="A3" s="22" t="s">
        <v>6</v>
      </c>
      <c r="B3" s="22" t="s">
        <v>30</v>
      </c>
      <c r="C3" s="23" t="s">
        <v>31</v>
      </c>
      <c r="D3" s="127" t="s">
        <v>32</v>
      </c>
      <c r="E3" s="24" t="s">
        <v>33</v>
      </c>
    </row>
    <row r="4" spans="1:5">
      <c r="A4" s="124">
        <v>3</v>
      </c>
      <c r="B4" s="132">
        <v>27760</v>
      </c>
      <c r="C4" s="132">
        <v>35488</v>
      </c>
      <c r="D4" s="133">
        <f>ROUND((C4-B4)/6,0)</f>
        <v>1288</v>
      </c>
      <c r="E4" s="134"/>
    </row>
    <row r="5" spans="1:5">
      <c r="A5" s="124">
        <v>4</v>
      </c>
      <c r="B5" s="130">
        <v>28985</v>
      </c>
      <c r="C5" s="130">
        <v>37098</v>
      </c>
      <c r="D5" s="128">
        <f t="shared" ref="D5:D31" si="0">ROUND((C5-B5)/6,0)</f>
        <v>1352</v>
      </c>
    </row>
    <row r="6" spans="1:5">
      <c r="A6" s="124">
        <v>5</v>
      </c>
      <c r="B6" s="130">
        <v>30724</v>
      </c>
      <c r="C6" s="130">
        <v>38899</v>
      </c>
      <c r="D6" s="128">
        <f t="shared" si="0"/>
        <v>1363</v>
      </c>
    </row>
    <row r="7" spans="1:5">
      <c r="A7" s="124">
        <v>6</v>
      </c>
      <c r="B7" s="130">
        <v>32027</v>
      </c>
      <c r="C7" s="130">
        <v>40894</v>
      </c>
      <c r="D7" s="128">
        <f t="shared" si="0"/>
        <v>1478</v>
      </c>
    </row>
    <row r="8" spans="1:5">
      <c r="A8" s="124">
        <v>7</v>
      </c>
      <c r="B8" s="130">
        <v>33874</v>
      </c>
      <c r="C8" s="130">
        <v>43108</v>
      </c>
      <c r="D8" s="128">
        <f t="shared" si="0"/>
        <v>1539</v>
      </c>
    </row>
    <row r="9" spans="1:5">
      <c r="A9" s="124">
        <v>8</v>
      </c>
      <c r="B9" s="130">
        <v>35734</v>
      </c>
      <c r="C9" s="130">
        <v>45328</v>
      </c>
      <c r="D9" s="128">
        <f t="shared" si="0"/>
        <v>1599</v>
      </c>
    </row>
    <row r="10" spans="1:5">
      <c r="A10" s="124">
        <v>9</v>
      </c>
      <c r="B10" s="130">
        <v>37775</v>
      </c>
      <c r="C10" s="130">
        <v>47741</v>
      </c>
      <c r="D10" s="128">
        <f t="shared" si="0"/>
        <v>1661</v>
      </c>
    </row>
    <row r="11" spans="1:5">
      <c r="A11" s="124">
        <v>10</v>
      </c>
      <c r="B11" s="130">
        <v>39811</v>
      </c>
      <c r="C11" s="130">
        <v>50391</v>
      </c>
      <c r="D11" s="128">
        <f t="shared" si="0"/>
        <v>1763</v>
      </c>
    </row>
    <row r="12" spans="1:5">
      <c r="A12" s="124">
        <v>11</v>
      </c>
      <c r="B12" s="130">
        <v>42226</v>
      </c>
      <c r="C12" s="130">
        <v>53187</v>
      </c>
      <c r="D12" s="128">
        <f t="shared" si="0"/>
        <v>1827</v>
      </c>
    </row>
    <row r="13" spans="1:5">
      <c r="A13" s="124">
        <v>12</v>
      </c>
      <c r="B13" s="130">
        <v>44455</v>
      </c>
      <c r="C13" s="130">
        <v>55977</v>
      </c>
      <c r="D13" s="128">
        <f t="shared" si="0"/>
        <v>1920</v>
      </c>
    </row>
    <row r="14" spans="1:5">
      <c r="A14" s="124">
        <v>13</v>
      </c>
      <c r="B14" s="130">
        <v>47039</v>
      </c>
      <c r="C14" s="130">
        <v>59088</v>
      </c>
      <c r="D14" s="128">
        <f t="shared" si="0"/>
        <v>2008</v>
      </c>
    </row>
    <row r="15" spans="1:5">
      <c r="A15" s="124">
        <v>14</v>
      </c>
      <c r="B15" s="130">
        <v>49834</v>
      </c>
      <c r="C15" s="130">
        <v>62336</v>
      </c>
      <c r="D15" s="128">
        <f t="shared" si="0"/>
        <v>2084</v>
      </c>
    </row>
    <row r="16" spans="1:5">
      <c r="A16" s="124">
        <v>15</v>
      </c>
      <c r="B16" s="130">
        <v>52608</v>
      </c>
      <c r="C16" s="130">
        <v>65702</v>
      </c>
      <c r="D16" s="128">
        <f t="shared" si="0"/>
        <v>2182</v>
      </c>
    </row>
    <row r="17" spans="1:4">
      <c r="A17" s="124">
        <v>16</v>
      </c>
      <c r="B17" s="130">
        <v>55573</v>
      </c>
      <c r="C17" s="130">
        <v>69207</v>
      </c>
      <c r="D17" s="128">
        <f t="shared" si="0"/>
        <v>2272</v>
      </c>
    </row>
    <row r="18" spans="1:4">
      <c r="A18" s="124">
        <v>17</v>
      </c>
      <c r="B18" s="130">
        <v>58727</v>
      </c>
      <c r="C18" s="130">
        <v>73025</v>
      </c>
      <c r="D18" s="128">
        <f t="shared" si="0"/>
        <v>2383</v>
      </c>
    </row>
    <row r="19" spans="1:4">
      <c r="A19" s="124">
        <v>18</v>
      </c>
      <c r="B19" s="130">
        <v>59038</v>
      </c>
      <c r="C19" s="130">
        <v>73259</v>
      </c>
      <c r="D19" s="128">
        <f t="shared" si="0"/>
        <v>2370</v>
      </c>
    </row>
    <row r="20" spans="1:4">
      <c r="A20" s="124">
        <v>19</v>
      </c>
      <c r="B20" s="130">
        <v>62205</v>
      </c>
      <c r="C20" s="130">
        <v>77070</v>
      </c>
      <c r="D20" s="128">
        <f t="shared" si="0"/>
        <v>2478</v>
      </c>
    </row>
    <row r="21" spans="1:4">
      <c r="A21" s="124">
        <v>20</v>
      </c>
      <c r="B21" s="130">
        <v>65375</v>
      </c>
      <c r="C21" s="130">
        <v>80934</v>
      </c>
      <c r="D21" s="128">
        <f t="shared" si="0"/>
        <v>2593</v>
      </c>
    </row>
    <row r="22" spans="1:4">
      <c r="A22" s="124">
        <v>21</v>
      </c>
      <c r="B22" s="130">
        <v>68901</v>
      </c>
      <c r="C22" s="130">
        <v>85115</v>
      </c>
      <c r="D22" s="128">
        <f t="shared" si="0"/>
        <v>2702</v>
      </c>
    </row>
    <row r="23" spans="1:4">
      <c r="A23" s="124">
        <v>22</v>
      </c>
      <c r="B23" s="130">
        <v>72605</v>
      </c>
      <c r="C23" s="130">
        <v>89586</v>
      </c>
      <c r="D23" s="128">
        <f t="shared" si="0"/>
        <v>2830</v>
      </c>
    </row>
    <row r="24" spans="1:4">
      <c r="A24" s="124">
        <v>23</v>
      </c>
      <c r="B24" s="130">
        <v>76326</v>
      </c>
      <c r="C24" s="130">
        <v>95361</v>
      </c>
      <c r="D24" s="128">
        <f t="shared" si="0"/>
        <v>3173</v>
      </c>
    </row>
    <row r="25" spans="1:4">
      <c r="A25" s="26" t="s">
        <v>74</v>
      </c>
      <c r="B25" s="130">
        <v>82383</v>
      </c>
      <c r="C25" s="130">
        <v>104135</v>
      </c>
      <c r="D25" s="128">
        <f t="shared" si="0"/>
        <v>3625</v>
      </c>
    </row>
    <row r="26" spans="1:4">
      <c r="A26" s="26" t="s">
        <v>75</v>
      </c>
      <c r="B26" s="130">
        <v>91365</v>
      </c>
      <c r="C26" s="130">
        <v>115490</v>
      </c>
      <c r="D26" s="128">
        <f t="shared" si="0"/>
        <v>4021</v>
      </c>
    </row>
    <row r="27" spans="1:4">
      <c r="A27" s="26" t="s">
        <v>76</v>
      </c>
      <c r="B27" s="130">
        <v>101403</v>
      </c>
      <c r="C27" s="130">
        <v>128142</v>
      </c>
      <c r="D27" s="128">
        <f t="shared" si="0"/>
        <v>4457</v>
      </c>
    </row>
    <row r="28" spans="1:4">
      <c r="A28" s="26" t="s">
        <v>77</v>
      </c>
      <c r="B28" s="130">
        <v>112155</v>
      </c>
      <c r="C28" s="130">
        <v>141538</v>
      </c>
      <c r="D28" s="128">
        <f t="shared" si="0"/>
        <v>4897</v>
      </c>
    </row>
    <row r="29" spans="1:4">
      <c r="A29" s="26" t="s">
        <v>78</v>
      </c>
      <c r="B29" s="130">
        <v>124534</v>
      </c>
      <c r="C29" s="130">
        <v>157338</v>
      </c>
      <c r="D29" s="128">
        <f t="shared" si="0"/>
        <v>5467</v>
      </c>
    </row>
    <row r="30" spans="1:4">
      <c r="A30" s="26" t="s">
        <v>79</v>
      </c>
      <c r="B30" s="130">
        <v>137883</v>
      </c>
      <c r="C30" s="130">
        <v>173431</v>
      </c>
      <c r="D30" s="128">
        <f t="shared" si="0"/>
        <v>5925</v>
      </c>
    </row>
    <row r="31" spans="1:4">
      <c r="A31" s="26" t="s">
        <v>80</v>
      </c>
      <c r="B31" s="130">
        <v>151984</v>
      </c>
      <c r="C31" s="130">
        <v>188231</v>
      </c>
      <c r="D31" s="128">
        <f t="shared" si="0"/>
        <v>6041</v>
      </c>
    </row>
    <row r="32" spans="1:4">
      <c r="A32" s="26" t="s">
        <v>81</v>
      </c>
      <c r="B32" s="131" t="s">
        <v>73</v>
      </c>
      <c r="C32" s="131"/>
      <c r="D32" s="128"/>
    </row>
    <row r="33" spans="1:4">
      <c r="A33" s="125"/>
      <c r="D33" s="128"/>
    </row>
  </sheetData>
  <mergeCells count="1">
    <mergeCell ref="A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 Traineeships</vt:lpstr>
      <vt:lpstr>MC Eff April 2019</vt:lpstr>
      <vt:lpstr>MC Eff April 2020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McGlone, Lauren (DCS)</cp:lastModifiedBy>
  <dcterms:created xsi:type="dcterms:W3CDTF">2017-04-03T19:30:33Z</dcterms:created>
  <dcterms:modified xsi:type="dcterms:W3CDTF">2021-08-02T13:52:38Z</dcterms:modified>
</cp:coreProperties>
</file>